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850"/>
  </bookViews>
  <sheets>
    <sheet name="HARIANTA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/>
  <c r="H23"/>
  <c r="G23"/>
  <c r="G22"/>
  <c r="H21"/>
  <c r="G21"/>
  <c r="G20"/>
  <c r="G19"/>
  <c r="G18"/>
  <c r="G17"/>
  <c r="H16"/>
  <c r="G16"/>
  <c r="H15"/>
  <c r="G15"/>
  <c r="H14"/>
  <c r="G14"/>
  <c r="G13"/>
  <c r="G12"/>
  <c r="H11"/>
  <c r="G11"/>
  <c r="H10"/>
  <c r="G10"/>
</calcChain>
</file>

<file path=xl/sharedStrings.xml><?xml version="1.0" encoding="utf-8"?>
<sst xmlns="http://schemas.openxmlformats.org/spreadsheetml/2006/main" count="57" uniqueCount="55">
  <si>
    <t>(See rule 42)</t>
  </si>
  <si>
    <t>Name Of Tahasil: Sadar Tahasil</t>
  </si>
  <si>
    <t>Name of Registration office: DSR,Cuttack</t>
  </si>
  <si>
    <t>Existing BMV according to category of land</t>
  </si>
  <si>
    <t>Value Suggested by Tahasildar</t>
  </si>
  <si>
    <t>Last 2years average valuation (Highest 50%) statistics</t>
  </si>
  <si>
    <t>Value Recommended By SDLVC(Rs.)</t>
  </si>
  <si>
    <t>Percentage Proposed for Enhancement</t>
  </si>
  <si>
    <t>Remarks percentage of increase/ decrease with reason</t>
  </si>
  <si>
    <t>Name of theCity/Town</t>
  </si>
  <si>
    <t>Ward No</t>
  </si>
  <si>
    <t>Name of the Locality/Street</t>
  </si>
  <si>
    <t>Category</t>
  </si>
  <si>
    <t>Name of the Village:</t>
  </si>
  <si>
    <t>Valuation Fixed by DLVC(Rs.)</t>
  </si>
  <si>
    <t>Form No-5</t>
  </si>
  <si>
    <t>Name of the RI Circle:</t>
  </si>
  <si>
    <t>PS No:</t>
  </si>
  <si>
    <t>Sale statistics of the land property for Urban area</t>
  </si>
  <si>
    <t>TANGI-CHOUDWAR</t>
  </si>
  <si>
    <t>JAGATPUR</t>
  </si>
  <si>
    <t>CHOUDWAR</t>
  </si>
  <si>
    <t>Residential</t>
  </si>
  <si>
    <t>Commercial</t>
  </si>
  <si>
    <t>Institutional</t>
  </si>
  <si>
    <t>Industrial</t>
  </si>
  <si>
    <t>Others</t>
  </si>
  <si>
    <t>AGRICULTURE LAND</t>
  </si>
  <si>
    <t>ROAD SIDE PLOT</t>
  </si>
  <si>
    <t>NATIONAL HIGHWAY</t>
  </si>
  <si>
    <t>Zone 1: up to 50 meters from Road</t>
  </si>
  <si>
    <t>Zone II: 50 to 200 meters from Road</t>
  </si>
  <si>
    <t>STATE HIGHWAY
AND EXPRESS WAY</t>
  </si>
  <si>
    <t>Interior Plot (Beyond 200 meters from the Road)</t>
  </si>
  <si>
    <t>Irrigated Land</t>
  </si>
  <si>
    <t>Double Crops</t>
  </si>
  <si>
    <t>Single Crop</t>
  </si>
  <si>
    <t>Non Irrigated Land</t>
  </si>
  <si>
    <t>Cropped Area</t>
  </si>
  <si>
    <t>Fallow Area</t>
  </si>
  <si>
    <t>Project Area (Social, Economic or other Development Project but not converted to Non-Agreculture purpose)</t>
  </si>
  <si>
    <t>Social</t>
  </si>
  <si>
    <t>Economic</t>
  </si>
  <si>
    <t>Non Agricultural Land</t>
  </si>
  <si>
    <t>NA</t>
  </si>
  <si>
    <t>HARIANTA</t>
  </si>
  <si>
    <t>111,109,108,107,112,106,91,107,108,50,51,52,
53,49,54,53,55,57,58,56,38,37,36,33,35,34,29,
27,26,25,28,30,544,669</t>
  </si>
  <si>
    <t>124,123,121,122,118,119,120,117,116,114,113,
102,101,100,99,98,97,103,104,105,1839,95,96,
82,71,83,84,85,86,96,95,93,92,91,94,87,59,60,
64,62,65,66,67,68,63,32,31,30,543,542,541,540,538,539,537,475,473,472,536,535,534,533,532,
659,658,655,656,657,654,653,650,649,645,644,
640,643,642,652,546,651</t>
  </si>
  <si>
    <t>522,923,1035,1043,1065,128,1339,1340,1342,
1346,1373,1395,1413,1489,1493,1532,1534,
1546,1551,1621,197,202,215,216,217,242,282,
283,290,398,433,456,62,346,377,380,1075,
1234,342,344,365,660,699,835,839,874,93,
1022,1071,1078,1215,1240,1275,825,827,837</t>
  </si>
  <si>
    <t>361,942,1656,255,91,980,552,923</t>
  </si>
  <si>
    <t>1032,1094,1371,1372,1385,1435,1441,1558,
1566,1567,1622,1628,1724,1725,1774,1822,
1827,187,244,247,310,388,470,893,985,987,99</t>
  </si>
  <si>
    <t>503,633,762,766,818,824,826,829,857,860,873,
878,890,892,149,27,444,445,449,870,62,884,
885,886,895,994,1387,1436,144,145,241,256,
314,315,323,552,899,983</t>
  </si>
  <si>
    <t>Miscellaneous Land 
(Plots not defind hitherto)</t>
  </si>
  <si>
    <t xml:space="preserve">1,2,3,10,13,14,15,22,61,69,70,72,73,74,76,77,78,
79,80,81,88,89,90,115,125,126,127,129,130,
131,132,133,134,135,136,137,138,139,140,141,
142,143,146,147,148,150,151,152,153,154,155,
156,157,158,159,160,161,162,163,164,165,166,
167,168,169,170,171,172,173,174,175,177,178,
179,181,182,183,184,185,186,188,189,190,191,
192,193,194,195,196,198,199,200,201,203,204,
505,206,207,208,209,210,211,212,213,214,218,
219,220,221,222,223,224,225,226,227,228,229, 230,231,232,233,234,235,236,237,238,239,240,
243,245,246,248,249,250,251,252,253,254,257,
260,261,262,263,264,265,266,267,268,269,270,
271,272,273,274,275,276,277,278,279,280,281,
284,285,286,287,288,289,291,292,293,294,295,
296,297,298,299,300,301,302,303,304,305,306,
307,308,309,311,312,316,317,318,319,320,321,
322,324,325,326,327,328,329,330,331,332,333,
334,335,336,337,338,339,340,341,343,345,347,
348,349,350,351,352,353,354,355,356,357,358,
359,360,362,363,364,366,367,368,369,370,371,
372,373,374,375,376,378,379,381,382,383,384,
385,386,387,389,390,391,392,393,394,395,396,
397,399,400,401,402,403,404,405,406,407,408,
409,410,411,412,413,414,415,416,417,418,419,
420,421,422,423,424,425,426,427,428,429,430,
431,432,434,435,436,437,438,439,440,441,442,
443,446,447,448,450,451,452,453,454,455,457,
458,459,460,461,462,463,464,465,466,467,468,
469,471,474,476,477,478,479,480,481,482,483,
484,485,486,487,488,489,490,491,492,493,494,
495,496,497,498,499,500,501,502,504,505,506,
507,508,509,510,511,512,513,514,515,516,517,
518,519,520,521,523,524,525,526,527,528,529,
530,545,547,548,549,550,551,553,554,555,556,
557,558,559,560,561,562,563,564,565,566,567,
568,569,570, 571, 572, 573, 574, 575, 576, 577,
 578, 579, 580, 581, 582, 583, 584, 585, 586, 587, 
588, 589, 590, 591, 592, 593, 594, 595, 596, 597, 
598, 599, 600, 601, 602, 603, 604, 605, 606, 607, 608,609,610,611,612,613,614,615,616,617,618,
619,620,621,622,623,624,625,626,627,628,629,
630,631,632,634,635,636,637,638,639,641,646,647,648,661,662,663,664,665,666,667,668,670,674,675,676,677,678,679,680,681,682,683,684,685,686,687,688,689,690,691,692,693,694,695,696,697,698,700,701,702,703,704,705,706,707,708,709,710,711,712,713,714,715,716,717,718,719,720,721,722,723,724,725,726,727,728,729,730,731,732,733,734,735,736,737,738,739,740,741,742,743,744,745,746,747,748,749,750,751,752,753,754,755,756,757,758,759,760,761,762,763,764,765,766,767,768,769,770,771,772,773,774,775,776,777,778,779,780,781,782,783,784,785,786,787,788,789,790,791,792,793,794,795,796,797,798,799,800,801,802,803,804,805,806,807,808,809,810,811,812,813,814,815,816,817,819,820,821,822,823,828,830,831,832,833,834,836,838,840,841,842,843,844,845,846,847,848,849,850,851,852,853,854,855,856,857,858,859,860,861,862,863,864,864,866,867,868,869,870,871,872,873,874,875,876,877,878,879,880,881,882,883,884,885,886,887,888,889,890,891,892,893,894,895,896,897,898,899,900,901,902,903,904,905,906,907,908,909,910,911,912,913,914,915,916,917,918,919,920,921,922,923,924,925,926,927,928,929,930,931,932,933,934,935,936,937,938,939,940,941,942,943,944,945,946,947,948,949,950,951,952,953,954,955,956,957,958,959,960,961,962,963,964,965,966,967,968,969,970,971,972,973,974,975,976,977,978,979,980,981,982,983,984,985,986,987,988,989,990,991,992,993,994,995,996,997,998,999,1000
</t>
  </si>
  <si>
    <r>
      <rPr>
        <b/>
        <sz val="11"/>
        <rFont val="Arial MT"/>
        <family val="2"/>
      </rPr>
      <t>Plot Nos</t>
    </r>
  </si>
</sst>
</file>

<file path=xl/styles.xml><?xml version="1.0" encoding="utf-8"?>
<styleSheet xmlns="http://schemas.openxmlformats.org/spreadsheetml/2006/main">
  <numFmts count="2">
    <numFmt numFmtId="164" formatCode="_ * #,##0.00_ ;_ * \-#,##0.00_ ;_ * &quot;-&quot;??_ ;_ @_ "/>
    <numFmt numFmtId="165" formatCode="_ * #,##0_ ;_ * \-#,##0_ ;_ * &quot;-&quot;??_ ;_ @_ 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name val="Arial MT"/>
    </font>
    <font>
      <b/>
      <sz val="11"/>
      <name val="Arial M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5" fontId="4" fillId="0" borderId="1" xfId="2" applyNumberFormat="1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165" fontId="1" fillId="0" borderId="1" xfId="2" applyNumberFormat="1" applyFont="1" applyBorder="1" applyAlignment="1">
      <alignment horizontal="center" vertical="center" wrapText="1"/>
    </xf>
    <xf numFmtId="165" fontId="7" fillId="0" borderId="1" xfId="2" applyNumberFormat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Font="1" applyBorder="1"/>
    <xf numFmtId="0" fontId="1" fillId="0" borderId="1" xfId="0" applyFont="1" applyBorder="1" applyAlignment="1"/>
    <xf numFmtId="0" fontId="0" fillId="0" borderId="1" xfId="0" applyFont="1" applyBorder="1" applyAlignment="1">
      <alignment wrapText="1"/>
    </xf>
    <xf numFmtId="0" fontId="4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165" fontId="0" fillId="0" borderId="1" xfId="2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9" fontId="0" fillId="0" borderId="1" xfId="3" applyFont="1" applyBorder="1" applyAlignment="1">
      <alignment vertical="center" wrapText="1"/>
    </xf>
    <xf numFmtId="165" fontId="0" fillId="0" borderId="1" xfId="2" applyNumberFormat="1" applyFont="1" applyBorder="1" applyAlignment="1">
      <alignment vertical="center" wrapText="1"/>
    </xf>
    <xf numFmtId="165" fontId="0" fillId="0" borderId="0" xfId="2" applyNumberFormat="1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5" fontId="0" fillId="0" borderId="1" xfId="2" applyNumberFormat="1" applyFont="1" applyBorder="1" applyAlignment="1">
      <alignment horizontal="center" vertical="center" wrapText="1"/>
    </xf>
    <xf numFmtId="9" fontId="0" fillId="0" borderId="1" xfId="3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M62"/>
  <sheetViews>
    <sheetView tabSelected="1" topLeftCell="A13" workbookViewId="0">
      <selection activeCell="J10" sqref="J10:J62"/>
    </sheetView>
  </sheetViews>
  <sheetFormatPr defaultColWidth="8.85546875" defaultRowHeight="15"/>
  <cols>
    <col min="1" max="1" width="6.28515625" style="4" customWidth="1"/>
    <col min="2" max="3" width="10.7109375" style="5" customWidth="1"/>
    <col min="4" max="4" width="13.7109375" style="4" customWidth="1"/>
    <col min="5" max="5" width="40.7109375" style="4" bestFit="1" customWidth="1"/>
    <col min="6" max="6" width="9.28515625" style="23" customWidth="1"/>
    <col min="7" max="7" width="12.28515625" style="26" bestFit="1" customWidth="1"/>
    <col min="8" max="12" width="9.28515625" style="5" customWidth="1"/>
    <col min="13" max="16384" width="8.85546875" style="4"/>
  </cols>
  <sheetData>
    <row r="1" spans="1:13">
      <c r="A1" s="31" t="s">
        <v>15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3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3">
      <c r="A3" s="31" t="s">
        <v>18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3">
      <c r="A4" s="15" t="s">
        <v>1</v>
      </c>
      <c r="B4" s="16"/>
      <c r="C4" s="16"/>
      <c r="D4" s="15"/>
      <c r="E4" s="15" t="s">
        <v>19</v>
      </c>
      <c r="F4" s="21"/>
      <c r="G4" s="9"/>
      <c r="H4" s="19"/>
      <c r="I4" s="19"/>
      <c r="J4" s="19"/>
      <c r="K4" s="19"/>
      <c r="L4" s="19"/>
    </row>
    <row r="5" spans="1:13">
      <c r="A5" s="15" t="s">
        <v>2</v>
      </c>
      <c r="B5" s="16"/>
      <c r="C5" s="16"/>
      <c r="D5" s="15"/>
      <c r="E5" s="15" t="s">
        <v>20</v>
      </c>
      <c r="F5" s="21"/>
      <c r="G5" s="9"/>
      <c r="H5" s="19"/>
      <c r="I5" s="19"/>
      <c r="J5" s="19"/>
      <c r="K5" s="19"/>
      <c r="L5" s="19"/>
    </row>
    <row r="6" spans="1:13">
      <c r="A6" s="18" t="s">
        <v>16</v>
      </c>
      <c r="B6" s="16"/>
      <c r="C6" s="16"/>
      <c r="D6" s="18"/>
      <c r="E6" s="18" t="s">
        <v>21</v>
      </c>
      <c r="F6" s="32" t="s">
        <v>17</v>
      </c>
      <c r="G6" s="32"/>
      <c r="H6" s="19"/>
      <c r="I6" s="19"/>
      <c r="J6" s="19"/>
      <c r="K6" s="19"/>
      <c r="L6" s="19"/>
    </row>
    <row r="7" spans="1:13">
      <c r="A7" s="15" t="s">
        <v>13</v>
      </c>
      <c r="B7" s="16"/>
      <c r="C7" s="19"/>
      <c r="D7" s="17"/>
      <c r="E7" s="20" t="s">
        <v>45</v>
      </c>
      <c r="F7" s="12"/>
      <c r="G7" s="22"/>
      <c r="H7" s="19"/>
      <c r="I7" s="19"/>
      <c r="J7" s="19"/>
      <c r="K7" s="19"/>
      <c r="L7" s="19"/>
    </row>
    <row r="8" spans="1:13" s="1" customFormat="1" ht="105">
      <c r="A8" s="6" t="s">
        <v>9</v>
      </c>
      <c r="B8" s="6" t="s">
        <v>10</v>
      </c>
      <c r="C8" s="7" t="s">
        <v>11</v>
      </c>
      <c r="D8" s="7" t="s">
        <v>12</v>
      </c>
      <c r="E8" s="8" t="s">
        <v>54</v>
      </c>
      <c r="F8" s="9" t="s">
        <v>3</v>
      </c>
      <c r="G8" s="9" t="s">
        <v>5</v>
      </c>
      <c r="H8" s="10" t="s">
        <v>4</v>
      </c>
      <c r="I8" s="10" t="s">
        <v>6</v>
      </c>
      <c r="J8" s="10" t="s">
        <v>14</v>
      </c>
      <c r="K8" s="9" t="s">
        <v>7</v>
      </c>
      <c r="L8" s="9" t="s">
        <v>8</v>
      </c>
      <c r="M8" s="11"/>
    </row>
    <row r="9" spans="1:13">
      <c r="A9" s="2">
        <v>1</v>
      </c>
      <c r="B9" s="2">
        <v>2</v>
      </c>
      <c r="C9" s="2">
        <v>3</v>
      </c>
      <c r="D9" s="2">
        <v>4</v>
      </c>
      <c r="E9" s="2">
        <v>5</v>
      </c>
      <c r="F9" s="3">
        <v>6</v>
      </c>
      <c r="G9" s="3">
        <v>7</v>
      </c>
      <c r="H9" s="22">
        <v>8</v>
      </c>
      <c r="I9" s="22">
        <v>9</v>
      </c>
      <c r="J9" s="22">
        <v>10</v>
      </c>
      <c r="K9" s="22">
        <v>11</v>
      </c>
      <c r="L9" s="22">
        <v>12</v>
      </c>
    </row>
    <row r="10" spans="1:13" ht="60">
      <c r="A10" s="27"/>
      <c r="B10" s="27" t="s">
        <v>28</v>
      </c>
      <c r="C10" s="27" t="s">
        <v>29</v>
      </c>
      <c r="D10" s="12" t="s">
        <v>30</v>
      </c>
      <c r="E10" s="14" t="s">
        <v>46</v>
      </c>
      <c r="F10" s="13">
        <v>3000000</v>
      </c>
      <c r="G10" s="25">
        <f>IFERROR(F10*1.5,  )</f>
        <v>4500000</v>
      </c>
      <c r="H10" s="13">
        <f>+F10*1.4</f>
        <v>4200000</v>
      </c>
      <c r="I10" s="13">
        <v>4200000</v>
      </c>
      <c r="J10" s="13">
        <v>4200000</v>
      </c>
      <c r="K10" s="24">
        <v>0.4</v>
      </c>
      <c r="L10" s="13"/>
    </row>
    <row r="11" spans="1:13" ht="165">
      <c r="A11" s="27"/>
      <c r="B11" s="27"/>
      <c r="C11" s="27"/>
      <c r="D11" s="12" t="s">
        <v>31</v>
      </c>
      <c r="E11" s="13" t="s">
        <v>47</v>
      </c>
      <c r="F11" s="13">
        <v>1500000</v>
      </c>
      <c r="G11" s="25">
        <f t="shared" ref="G11:G24" si="0">IFERROR(F11*1.5,  )</f>
        <v>2250000</v>
      </c>
      <c r="H11" s="13">
        <f>+F11*1.3</f>
        <v>1950000</v>
      </c>
      <c r="I11" s="13">
        <v>1950000</v>
      </c>
      <c r="J11" s="13">
        <v>1950000</v>
      </c>
      <c r="K11" s="24">
        <v>0.3</v>
      </c>
      <c r="L11" s="13"/>
    </row>
    <row r="12" spans="1:13" ht="45">
      <c r="A12" s="27"/>
      <c r="B12" s="27"/>
      <c r="C12" s="27" t="s">
        <v>32</v>
      </c>
      <c r="D12" s="13" t="s">
        <v>30</v>
      </c>
      <c r="E12" s="13"/>
      <c r="F12" s="13"/>
      <c r="G12" s="25">
        <f t="shared" si="0"/>
        <v>0</v>
      </c>
      <c r="H12" s="13"/>
      <c r="I12" s="13"/>
      <c r="J12" s="13"/>
      <c r="K12" s="24"/>
      <c r="L12" s="13"/>
    </row>
    <row r="13" spans="1:13" ht="45">
      <c r="A13" s="27"/>
      <c r="B13" s="27"/>
      <c r="C13" s="27"/>
      <c r="D13" s="13" t="s">
        <v>31</v>
      </c>
      <c r="E13" s="13"/>
      <c r="F13" s="13"/>
      <c r="G13" s="25">
        <f t="shared" si="0"/>
        <v>0</v>
      </c>
      <c r="H13" s="13"/>
      <c r="I13" s="13"/>
      <c r="J13" s="13"/>
      <c r="K13" s="24"/>
      <c r="L13" s="13"/>
    </row>
    <row r="14" spans="1:13" ht="90">
      <c r="A14" s="27" t="s">
        <v>27</v>
      </c>
      <c r="B14" s="27" t="s">
        <v>33</v>
      </c>
      <c r="C14" s="27" t="s">
        <v>34</v>
      </c>
      <c r="D14" s="12" t="s">
        <v>35</v>
      </c>
      <c r="E14" s="14" t="s">
        <v>48</v>
      </c>
      <c r="F14" s="13">
        <v>1500000</v>
      </c>
      <c r="G14" s="25">
        <f t="shared" si="0"/>
        <v>2250000</v>
      </c>
      <c r="H14" s="13">
        <f>+F14*1.35</f>
        <v>2025000.0000000002</v>
      </c>
      <c r="I14" s="13">
        <v>2025000</v>
      </c>
      <c r="J14" s="13">
        <v>2025000</v>
      </c>
      <c r="K14" s="24">
        <v>0.35</v>
      </c>
      <c r="L14" s="13"/>
    </row>
    <row r="15" spans="1:13">
      <c r="A15" s="27"/>
      <c r="B15" s="27"/>
      <c r="C15" s="27"/>
      <c r="D15" s="14" t="s">
        <v>36</v>
      </c>
      <c r="E15" s="14" t="s">
        <v>49</v>
      </c>
      <c r="F15" s="13">
        <v>1500000</v>
      </c>
      <c r="G15" s="25">
        <f t="shared" si="0"/>
        <v>2250000</v>
      </c>
      <c r="H15" s="13">
        <f>+F15*1.3</f>
        <v>1950000</v>
      </c>
      <c r="I15" s="13">
        <v>1950000</v>
      </c>
      <c r="J15" s="13">
        <v>1950000</v>
      </c>
      <c r="K15" s="24">
        <v>0.3</v>
      </c>
      <c r="L15" s="13"/>
    </row>
    <row r="16" spans="1:13" ht="45">
      <c r="A16" s="27"/>
      <c r="B16" s="27"/>
      <c r="C16" s="27" t="s">
        <v>37</v>
      </c>
      <c r="D16" s="14" t="s">
        <v>38</v>
      </c>
      <c r="E16" s="14" t="s">
        <v>50</v>
      </c>
      <c r="F16" s="13">
        <v>3000000</v>
      </c>
      <c r="G16" s="25">
        <f t="shared" si="0"/>
        <v>4500000</v>
      </c>
      <c r="H16" s="13">
        <f>+F16*1.4</f>
        <v>4200000</v>
      </c>
      <c r="I16" s="13">
        <v>4200000</v>
      </c>
      <c r="J16" s="13">
        <v>4200000</v>
      </c>
      <c r="K16" s="24">
        <v>0.4</v>
      </c>
      <c r="L16" s="13"/>
    </row>
    <row r="17" spans="1:12">
      <c r="A17" s="27"/>
      <c r="B17" s="27"/>
      <c r="C17" s="27"/>
      <c r="D17" s="14" t="s">
        <v>39</v>
      </c>
      <c r="E17" s="13"/>
      <c r="F17" s="13"/>
      <c r="G17" s="25">
        <f t="shared" si="0"/>
        <v>0</v>
      </c>
      <c r="H17" s="13"/>
      <c r="I17" s="13"/>
      <c r="J17" s="13"/>
      <c r="K17" s="24"/>
      <c r="L17" s="13"/>
    </row>
    <row r="18" spans="1:12">
      <c r="A18" s="27"/>
      <c r="B18" s="27" t="s">
        <v>40</v>
      </c>
      <c r="C18" s="12" t="s">
        <v>41</v>
      </c>
      <c r="D18" s="13"/>
      <c r="E18" s="13"/>
      <c r="F18" s="13"/>
      <c r="G18" s="25">
        <f t="shared" si="0"/>
        <v>0</v>
      </c>
      <c r="H18" s="13"/>
      <c r="I18" s="13"/>
      <c r="J18" s="13"/>
      <c r="K18" s="24"/>
      <c r="L18" s="13"/>
    </row>
    <row r="19" spans="1:12">
      <c r="A19" s="27"/>
      <c r="B19" s="27"/>
      <c r="C19" s="12" t="s">
        <v>42</v>
      </c>
      <c r="D19" s="13"/>
      <c r="E19" s="13"/>
      <c r="F19" s="13"/>
      <c r="G19" s="25">
        <f t="shared" si="0"/>
        <v>0</v>
      </c>
      <c r="H19" s="13"/>
      <c r="I19" s="13"/>
      <c r="J19" s="13"/>
      <c r="K19" s="24"/>
      <c r="L19" s="13"/>
    </row>
    <row r="20" spans="1:12">
      <c r="A20" s="27"/>
      <c r="B20" s="27"/>
      <c r="C20" s="12" t="s">
        <v>26</v>
      </c>
      <c r="D20" s="13"/>
      <c r="E20" s="13"/>
      <c r="F20" s="13"/>
      <c r="G20" s="25">
        <f t="shared" si="0"/>
        <v>0</v>
      </c>
      <c r="H20" s="13"/>
      <c r="I20" s="13"/>
      <c r="J20" s="13"/>
      <c r="K20" s="24"/>
      <c r="L20" s="13"/>
    </row>
    <row r="21" spans="1:12" ht="75">
      <c r="A21" s="27" t="s">
        <v>43</v>
      </c>
      <c r="B21" s="12" t="s">
        <v>22</v>
      </c>
      <c r="C21" s="13"/>
      <c r="D21" s="13"/>
      <c r="E21" s="14" t="s">
        <v>51</v>
      </c>
      <c r="F21" s="13">
        <v>3000000</v>
      </c>
      <c r="G21" s="25">
        <f t="shared" si="0"/>
        <v>4500000</v>
      </c>
      <c r="H21" s="13">
        <f>+F21*1.4</f>
        <v>4200000</v>
      </c>
      <c r="I21" s="13">
        <v>4200000</v>
      </c>
      <c r="J21" s="13">
        <v>4200000</v>
      </c>
      <c r="K21" s="24">
        <v>0.4</v>
      </c>
      <c r="L21" s="13"/>
    </row>
    <row r="22" spans="1:12" ht="30">
      <c r="A22" s="27"/>
      <c r="B22" s="12" t="s">
        <v>23</v>
      </c>
      <c r="C22" s="13"/>
      <c r="D22" s="13"/>
      <c r="E22" s="13"/>
      <c r="F22" s="13"/>
      <c r="G22" s="25">
        <f t="shared" si="0"/>
        <v>0</v>
      </c>
      <c r="H22" s="13"/>
      <c r="I22" s="13"/>
      <c r="J22" s="13"/>
      <c r="K22" s="24"/>
      <c r="L22" s="13"/>
    </row>
    <row r="23" spans="1:12" ht="30">
      <c r="A23" s="27"/>
      <c r="B23" s="12" t="s">
        <v>24</v>
      </c>
      <c r="C23" s="13"/>
      <c r="D23" s="13"/>
      <c r="E23" s="12">
        <v>669</v>
      </c>
      <c r="F23" s="13">
        <v>3000000</v>
      </c>
      <c r="G23" s="25">
        <f t="shared" si="0"/>
        <v>4500000</v>
      </c>
      <c r="H23" s="13">
        <f>+F23*1.45</f>
        <v>4350000</v>
      </c>
      <c r="I23" s="13">
        <v>4350000</v>
      </c>
      <c r="J23" s="13">
        <v>4350000</v>
      </c>
      <c r="K23" s="24">
        <v>0.45</v>
      </c>
      <c r="L23" s="13"/>
    </row>
    <row r="24" spans="1:12">
      <c r="A24" s="27"/>
      <c r="B24" s="12" t="s">
        <v>25</v>
      </c>
      <c r="C24" s="13"/>
      <c r="D24" s="13"/>
      <c r="E24" s="13"/>
      <c r="F24" s="13"/>
      <c r="G24" s="25">
        <f t="shared" si="0"/>
        <v>0</v>
      </c>
      <c r="H24" s="13"/>
      <c r="I24" s="13"/>
      <c r="J24" s="13"/>
      <c r="K24" s="24"/>
      <c r="L24" s="13"/>
    </row>
    <row r="25" spans="1:12" ht="14.45" customHeight="1">
      <c r="A25" s="27" t="s">
        <v>52</v>
      </c>
      <c r="B25" s="27"/>
      <c r="C25" s="27"/>
      <c r="D25" s="27"/>
      <c r="E25" s="30" t="s">
        <v>53</v>
      </c>
      <c r="F25" s="27" t="s">
        <v>44</v>
      </c>
      <c r="G25" s="28"/>
      <c r="H25" s="27"/>
      <c r="I25" s="27"/>
      <c r="J25" s="27"/>
      <c r="K25" s="29"/>
      <c r="L25" s="27"/>
    </row>
    <row r="26" spans="1:12" ht="14.45" customHeight="1">
      <c r="A26" s="27"/>
      <c r="B26" s="27"/>
      <c r="C26" s="27"/>
      <c r="D26" s="27"/>
      <c r="E26" s="30"/>
      <c r="F26" s="27"/>
      <c r="G26" s="28"/>
      <c r="H26" s="27"/>
      <c r="I26" s="27"/>
      <c r="J26" s="27"/>
      <c r="K26" s="29"/>
      <c r="L26" s="27"/>
    </row>
    <row r="27" spans="1:12" ht="14.45" customHeight="1">
      <c r="A27" s="27"/>
      <c r="B27" s="27"/>
      <c r="C27" s="27"/>
      <c r="D27" s="27"/>
      <c r="E27" s="30"/>
      <c r="F27" s="27"/>
      <c r="G27" s="28"/>
      <c r="H27" s="27"/>
      <c r="I27" s="27"/>
      <c r="J27" s="27"/>
      <c r="K27" s="29"/>
      <c r="L27" s="27"/>
    </row>
    <row r="28" spans="1:12" ht="14.45" customHeight="1">
      <c r="A28" s="27"/>
      <c r="B28" s="27"/>
      <c r="C28" s="27"/>
      <c r="D28" s="27"/>
      <c r="E28" s="30"/>
      <c r="F28" s="27"/>
      <c r="G28" s="28"/>
      <c r="H28" s="27"/>
      <c r="I28" s="27"/>
      <c r="J28" s="27"/>
      <c r="K28" s="29"/>
      <c r="L28" s="27"/>
    </row>
    <row r="29" spans="1:12" ht="14.45" customHeight="1">
      <c r="A29" s="27"/>
      <c r="B29" s="27"/>
      <c r="C29" s="27"/>
      <c r="D29" s="27"/>
      <c r="E29" s="30"/>
      <c r="F29" s="27"/>
      <c r="G29" s="28"/>
      <c r="H29" s="27"/>
      <c r="I29" s="27"/>
      <c r="J29" s="27"/>
      <c r="K29" s="29"/>
      <c r="L29" s="27"/>
    </row>
    <row r="30" spans="1:12" ht="14.45" customHeight="1">
      <c r="A30" s="27"/>
      <c r="B30" s="27"/>
      <c r="C30" s="27"/>
      <c r="D30" s="27"/>
      <c r="E30" s="30"/>
      <c r="F30" s="27"/>
      <c r="G30" s="28"/>
      <c r="H30" s="27"/>
      <c r="I30" s="27"/>
      <c r="J30" s="27"/>
      <c r="K30" s="29"/>
      <c r="L30" s="27"/>
    </row>
    <row r="31" spans="1:12" ht="14.45" customHeight="1">
      <c r="A31" s="27"/>
      <c r="B31" s="27"/>
      <c r="C31" s="27"/>
      <c r="D31" s="27"/>
      <c r="E31" s="30"/>
      <c r="F31" s="27"/>
      <c r="G31" s="28"/>
      <c r="H31" s="27"/>
      <c r="I31" s="27"/>
      <c r="J31" s="27"/>
      <c r="K31" s="29"/>
      <c r="L31" s="27"/>
    </row>
    <row r="32" spans="1:12" ht="14.45" customHeight="1">
      <c r="A32" s="27"/>
      <c r="B32" s="27"/>
      <c r="C32" s="27"/>
      <c r="D32" s="27"/>
      <c r="E32" s="30"/>
      <c r="F32" s="27"/>
      <c r="G32" s="28"/>
      <c r="H32" s="27"/>
      <c r="I32" s="27"/>
      <c r="J32" s="27"/>
      <c r="K32" s="29"/>
      <c r="L32" s="27"/>
    </row>
    <row r="33" spans="1:12" ht="14.45" customHeight="1">
      <c r="A33" s="27"/>
      <c r="B33" s="27"/>
      <c r="C33" s="27"/>
      <c r="D33" s="27"/>
      <c r="E33" s="30"/>
      <c r="F33" s="27"/>
      <c r="G33" s="28"/>
      <c r="H33" s="27"/>
      <c r="I33" s="27"/>
      <c r="J33" s="27"/>
      <c r="K33" s="29"/>
      <c r="L33" s="27"/>
    </row>
    <row r="34" spans="1:12" ht="14.45" customHeight="1">
      <c r="A34" s="27"/>
      <c r="B34" s="27"/>
      <c r="C34" s="27"/>
      <c r="D34" s="27"/>
      <c r="E34" s="30"/>
      <c r="F34" s="27"/>
      <c r="G34" s="28"/>
      <c r="H34" s="27"/>
      <c r="I34" s="27"/>
      <c r="J34" s="27"/>
      <c r="K34" s="29"/>
      <c r="L34" s="27"/>
    </row>
    <row r="35" spans="1:12" ht="14.45" customHeight="1">
      <c r="A35" s="27"/>
      <c r="B35" s="27"/>
      <c r="C35" s="27"/>
      <c r="D35" s="27"/>
      <c r="E35" s="30"/>
      <c r="F35" s="27"/>
      <c r="G35" s="28"/>
      <c r="H35" s="27"/>
      <c r="I35" s="27"/>
      <c r="J35" s="27"/>
      <c r="K35" s="29"/>
      <c r="L35" s="27"/>
    </row>
    <row r="36" spans="1:12" ht="14.45" customHeight="1">
      <c r="A36" s="27"/>
      <c r="B36" s="27"/>
      <c r="C36" s="27"/>
      <c r="D36" s="27"/>
      <c r="E36" s="30"/>
      <c r="F36" s="27"/>
      <c r="G36" s="28"/>
      <c r="H36" s="27"/>
      <c r="I36" s="27"/>
      <c r="J36" s="27"/>
      <c r="K36" s="29"/>
      <c r="L36" s="27"/>
    </row>
    <row r="37" spans="1:12" ht="14.45" customHeight="1">
      <c r="A37" s="27"/>
      <c r="B37" s="27"/>
      <c r="C37" s="27"/>
      <c r="D37" s="27"/>
      <c r="E37" s="30"/>
      <c r="F37" s="27"/>
      <c r="G37" s="28"/>
      <c r="H37" s="27"/>
      <c r="I37" s="27"/>
      <c r="J37" s="27"/>
      <c r="K37" s="29"/>
      <c r="L37" s="27"/>
    </row>
    <row r="38" spans="1:12" ht="14.45" customHeight="1">
      <c r="A38" s="27"/>
      <c r="B38" s="27"/>
      <c r="C38" s="27"/>
      <c r="D38" s="27"/>
      <c r="E38" s="30"/>
      <c r="F38" s="27"/>
      <c r="G38" s="28"/>
      <c r="H38" s="27"/>
      <c r="I38" s="27"/>
      <c r="J38" s="27"/>
      <c r="K38" s="29"/>
      <c r="L38" s="27"/>
    </row>
    <row r="39" spans="1:12" ht="14.45" customHeight="1">
      <c r="A39" s="27"/>
      <c r="B39" s="27"/>
      <c r="C39" s="27"/>
      <c r="D39" s="27"/>
      <c r="E39" s="30"/>
      <c r="F39" s="27"/>
      <c r="G39" s="28"/>
      <c r="H39" s="27"/>
      <c r="I39" s="27"/>
      <c r="J39" s="27"/>
      <c r="K39" s="29"/>
      <c r="L39" s="27"/>
    </row>
    <row r="40" spans="1:12" ht="14.45" customHeight="1">
      <c r="A40" s="27"/>
      <c r="B40" s="27"/>
      <c r="C40" s="27"/>
      <c r="D40" s="27"/>
      <c r="E40" s="30"/>
      <c r="F40" s="27"/>
      <c r="G40" s="28"/>
      <c r="H40" s="27"/>
      <c r="I40" s="27"/>
      <c r="J40" s="27"/>
      <c r="K40" s="29"/>
      <c r="L40" s="27"/>
    </row>
    <row r="41" spans="1:12" ht="14.45" customHeight="1">
      <c r="A41" s="27"/>
      <c r="B41" s="27"/>
      <c r="C41" s="27"/>
      <c r="D41" s="27"/>
      <c r="E41" s="30"/>
      <c r="F41" s="27"/>
      <c r="G41" s="28"/>
      <c r="H41" s="27"/>
      <c r="I41" s="27"/>
      <c r="J41" s="27"/>
      <c r="K41" s="29"/>
      <c r="L41" s="27"/>
    </row>
    <row r="42" spans="1:12" ht="14.45" customHeight="1">
      <c r="A42" s="27"/>
      <c r="B42" s="27"/>
      <c r="C42" s="27"/>
      <c r="D42" s="27"/>
      <c r="E42" s="30"/>
      <c r="F42" s="27"/>
      <c r="G42" s="28"/>
      <c r="H42" s="27"/>
      <c r="I42" s="27"/>
      <c r="J42" s="27"/>
      <c r="K42" s="29"/>
      <c r="L42" s="27"/>
    </row>
    <row r="43" spans="1:12" ht="14.45" customHeight="1">
      <c r="A43" s="27"/>
      <c r="B43" s="27"/>
      <c r="C43" s="27"/>
      <c r="D43" s="27"/>
      <c r="E43" s="30"/>
      <c r="F43" s="27"/>
      <c r="G43" s="28"/>
      <c r="H43" s="27"/>
      <c r="I43" s="27"/>
      <c r="J43" s="27"/>
      <c r="K43" s="29"/>
      <c r="L43" s="27"/>
    </row>
    <row r="44" spans="1:12" ht="14.45" customHeight="1">
      <c r="A44" s="27"/>
      <c r="B44" s="27"/>
      <c r="C44" s="27"/>
      <c r="D44" s="27"/>
      <c r="E44" s="30"/>
      <c r="F44" s="27"/>
      <c r="G44" s="28"/>
      <c r="H44" s="27"/>
      <c r="I44" s="27"/>
      <c r="J44" s="27"/>
      <c r="K44" s="29"/>
      <c r="L44" s="27"/>
    </row>
    <row r="45" spans="1:12" ht="14.45" customHeight="1">
      <c r="A45" s="27"/>
      <c r="B45" s="27"/>
      <c r="C45" s="27"/>
      <c r="D45" s="27"/>
      <c r="E45" s="30"/>
      <c r="F45" s="27"/>
      <c r="G45" s="28"/>
      <c r="H45" s="27"/>
      <c r="I45" s="27"/>
      <c r="J45" s="27"/>
      <c r="K45" s="29"/>
      <c r="L45" s="27"/>
    </row>
    <row r="46" spans="1:12" ht="14.45" customHeight="1">
      <c r="A46" s="27"/>
      <c r="B46" s="27"/>
      <c r="C46" s="27"/>
      <c r="D46" s="27"/>
      <c r="E46" s="30"/>
      <c r="F46" s="27"/>
      <c r="G46" s="28"/>
      <c r="H46" s="27"/>
      <c r="I46" s="27"/>
      <c r="J46" s="27"/>
      <c r="K46" s="29"/>
      <c r="L46" s="27"/>
    </row>
    <row r="47" spans="1:12" ht="14.45" customHeight="1">
      <c r="A47" s="27"/>
      <c r="B47" s="27"/>
      <c r="C47" s="27"/>
      <c r="D47" s="27"/>
      <c r="E47" s="30"/>
      <c r="F47" s="27"/>
      <c r="G47" s="28"/>
      <c r="H47" s="27"/>
      <c r="I47" s="27"/>
      <c r="J47" s="27"/>
      <c r="K47" s="29"/>
      <c r="L47" s="27"/>
    </row>
    <row r="48" spans="1:12" ht="14.45" customHeight="1">
      <c r="A48" s="27"/>
      <c r="B48" s="27"/>
      <c r="C48" s="27"/>
      <c r="D48" s="27"/>
      <c r="E48" s="30"/>
      <c r="F48" s="27"/>
      <c r="G48" s="28"/>
      <c r="H48" s="27"/>
      <c r="I48" s="27"/>
      <c r="J48" s="27"/>
      <c r="K48" s="29"/>
      <c r="L48" s="27"/>
    </row>
    <row r="49" spans="1:12" ht="14.45" customHeight="1">
      <c r="A49" s="27"/>
      <c r="B49" s="27"/>
      <c r="C49" s="27"/>
      <c r="D49" s="27"/>
      <c r="E49" s="30"/>
      <c r="F49" s="27"/>
      <c r="G49" s="28"/>
      <c r="H49" s="27"/>
      <c r="I49" s="27"/>
      <c r="J49" s="27"/>
      <c r="K49" s="29"/>
      <c r="L49" s="27"/>
    </row>
    <row r="50" spans="1:12" ht="14.45" customHeight="1">
      <c r="A50" s="27"/>
      <c r="B50" s="27"/>
      <c r="C50" s="27"/>
      <c r="D50" s="27"/>
      <c r="E50" s="30"/>
      <c r="F50" s="27"/>
      <c r="G50" s="28"/>
      <c r="H50" s="27"/>
      <c r="I50" s="27"/>
      <c r="J50" s="27"/>
      <c r="K50" s="29"/>
      <c r="L50" s="27"/>
    </row>
    <row r="51" spans="1:12" ht="14.45" customHeight="1">
      <c r="A51" s="27"/>
      <c r="B51" s="27"/>
      <c r="C51" s="27"/>
      <c r="D51" s="27"/>
      <c r="E51" s="30"/>
      <c r="F51" s="27"/>
      <c r="G51" s="28"/>
      <c r="H51" s="27"/>
      <c r="I51" s="27"/>
      <c r="J51" s="27"/>
      <c r="K51" s="29"/>
      <c r="L51" s="27"/>
    </row>
    <row r="52" spans="1:12" ht="14.45" customHeight="1">
      <c r="A52" s="27"/>
      <c r="B52" s="27"/>
      <c r="C52" s="27"/>
      <c r="D52" s="27"/>
      <c r="E52" s="30"/>
      <c r="F52" s="27"/>
      <c r="G52" s="28"/>
      <c r="H52" s="27"/>
      <c r="I52" s="27"/>
      <c r="J52" s="27"/>
      <c r="K52" s="29"/>
      <c r="L52" s="27"/>
    </row>
    <row r="53" spans="1:12" ht="14.45" customHeight="1">
      <c r="A53" s="27"/>
      <c r="B53" s="27"/>
      <c r="C53" s="27"/>
      <c r="D53" s="27"/>
      <c r="E53" s="30"/>
      <c r="F53" s="27"/>
      <c r="G53" s="28"/>
      <c r="H53" s="27"/>
      <c r="I53" s="27"/>
      <c r="J53" s="27"/>
      <c r="K53" s="29"/>
      <c r="L53" s="27"/>
    </row>
    <row r="54" spans="1:12" ht="14.45" customHeight="1">
      <c r="A54" s="27"/>
      <c r="B54" s="27"/>
      <c r="C54" s="27"/>
      <c r="D54" s="27"/>
      <c r="E54" s="30"/>
      <c r="F54" s="27"/>
      <c r="G54" s="28"/>
      <c r="H54" s="27"/>
      <c r="I54" s="27"/>
      <c r="J54" s="27"/>
      <c r="K54" s="29"/>
      <c r="L54" s="27"/>
    </row>
    <row r="55" spans="1:12" ht="14.45" customHeight="1">
      <c r="A55" s="27"/>
      <c r="B55" s="27"/>
      <c r="C55" s="27"/>
      <c r="D55" s="27"/>
      <c r="E55" s="30"/>
      <c r="F55" s="27"/>
      <c r="G55" s="28"/>
      <c r="H55" s="27"/>
      <c r="I55" s="27"/>
      <c r="J55" s="27"/>
      <c r="K55" s="29"/>
      <c r="L55" s="27"/>
    </row>
    <row r="56" spans="1:12" ht="14.45" customHeight="1">
      <c r="A56" s="27"/>
      <c r="B56" s="27"/>
      <c r="C56" s="27"/>
      <c r="D56" s="27"/>
      <c r="E56" s="30"/>
      <c r="F56" s="27"/>
      <c r="G56" s="28"/>
      <c r="H56" s="27"/>
      <c r="I56" s="27"/>
      <c r="J56" s="27"/>
      <c r="K56" s="29"/>
      <c r="L56" s="27"/>
    </row>
    <row r="57" spans="1:12" ht="14.45" customHeight="1">
      <c r="A57" s="27"/>
      <c r="B57" s="27"/>
      <c r="C57" s="27"/>
      <c r="D57" s="27"/>
      <c r="E57" s="30"/>
      <c r="F57" s="27"/>
      <c r="G57" s="28"/>
      <c r="H57" s="27"/>
      <c r="I57" s="27"/>
      <c r="J57" s="27"/>
      <c r="K57" s="29"/>
      <c r="L57" s="27"/>
    </row>
    <row r="58" spans="1:12" ht="14.45" customHeight="1">
      <c r="A58" s="27"/>
      <c r="B58" s="27"/>
      <c r="C58" s="27"/>
      <c r="D58" s="27"/>
      <c r="E58" s="30"/>
      <c r="F58" s="27"/>
      <c r="G58" s="28"/>
      <c r="H58" s="27"/>
      <c r="I58" s="27"/>
      <c r="J58" s="27"/>
      <c r="K58" s="29"/>
      <c r="L58" s="27"/>
    </row>
    <row r="59" spans="1:12" ht="14.45" customHeight="1">
      <c r="A59" s="27"/>
      <c r="B59" s="27"/>
      <c r="C59" s="27"/>
      <c r="D59" s="27"/>
      <c r="E59" s="30"/>
      <c r="F59" s="27"/>
      <c r="G59" s="28"/>
      <c r="H59" s="27"/>
      <c r="I59" s="27"/>
      <c r="J59" s="27"/>
      <c r="K59" s="29"/>
      <c r="L59" s="27"/>
    </row>
    <row r="60" spans="1:12" ht="14.45" customHeight="1">
      <c r="A60" s="27"/>
      <c r="B60" s="27"/>
      <c r="C60" s="27"/>
      <c r="D60" s="27"/>
      <c r="E60" s="30"/>
      <c r="F60" s="27"/>
      <c r="G60" s="28"/>
      <c r="H60" s="27"/>
      <c r="I60" s="27"/>
      <c r="J60" s="27"/>
      <c r="K60" s="29"/>
      <c r="L60" s="27"/>
    </row>
    <row r="61" spans="1:12" ht="14.45" customHeight="1">
      <c r="A61" s="27"/>
      <c r="B61" s="27"/>
      <c r="C61" s="27"/>
      <c r="D61" s="27"/>
      <c r="E61" s="30"/>
      <c r="F61" s="27"/>
      <c r="G61" s="28"/>
      <c r="H61" s="27"/>
      <c r="I61" s="27"/>
      <c r="J61" s="27"/>
      <c r="K61" s="29"/>
      <c r="L61" s="27"/>
    </row>
    <row r="62" spans="1:12" ht="38.450000000000003" customHeight="1">
      <c r="A62" s="27"/>
      <c r="B62" s="27"/>
      <c r="C62" s="27"/>
      <c r="D62" s="27"/>
      <c r="E62" s="30"/>
      <c r="F62" s="27"/>
      <c r="G62" s="28"/>
      <c r="H62" s="27"/>
      <c r="I62" s="27"/>
      <c r="J62" s="27"/>
      <c r="K62" s="29"/>
      <c r="L62" s="27"/>
    </row>
  </sheetData>
  <mergeCells count="26">
    <mergeCell ref="C12:C13"/>
    <mergeCell ref="C14:C15"/>
    <mergeCell ref="C16:C17"/>
    <mergeCell ref="A10:A13"/>
    <mergeCell ref="B10:B13"/>
    <mergeCell ref="A14:A17"/>
    <mergeCell ref="B14:B17"/>
    <mergeCell ref="A1:L1"/>
    <mergeCell ref="A2:L2"/>
    <mergeCell ref="A3:L3"/>
    <mergeCell ref="F6:G6"/>
    <mergeCell ref="C10:C11"/>
    <mergeCell ref="A18:A20"/>
    <mergeCell ref="B18:B20"/>
    <mergeCell ref="A21:A24"/>
    <mergeCell ref="E25:E62"/>
    <mergeCell ref="F25:F62"/>
    <mergeCell ref="A25:B62"/>
    <mergeCell ref="C25:C62"/>
    <mergeCell ref="D25:D62"/>
    <mergeCell ref="L25:L62"/>
    <mergeCell ref="G25:G62"/>
    <mergeCell ref="H25:H62"/>
    <mergeCell ref="I25:I62"/>
    <mergeCell ref="J25:J62"/>
    <mergeCell ref="K25:K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HARIANTA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 JENA</dc:creator>
  <cp:lastModifiedBy>Igradministrator</cp:lastModifiedBy>
  <cp:lastPrinted>2026-01-29T17:08:10Z</cp:lastPrinted>
  <dcterms:created xsi:type="dcterms:W3CDTF">2015-06-05T18:17:20Z</dcterms:created>
  <dcterms:modified xsi:type="dcterms:W3CDTF">2026-03-02T08:11:10Z</dcterms:modified>
</cp:coreProperties>
</file>