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10" windowHeight="8850"/>
  </bookViews>
  <sheets>
    <sheet name="Gokulpur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/>
  <c r="H17"/>
  <c r="H16"/>
  <c r="H15"/>
  <c r="H14"/>
</calcChain>
</file>

<file path=xl/sharedStrings.xml><?xml version="1.0" encoding="utf-8"?>
<sst xmlns="http://schemas.openxmlformats.org/spreadsheetml/2006/main" count="57" uniqueCount="54">
  <si>
    <t>(See rule 42)</t>
  </si>
  <si>
    <t>Name Of Tahasil: Sadar Tahasil</t>
  </si>
  <si>
    <t>Name of Registration office: DSR,Cuttack</t>
  </si>
  <si>
    <t>Existing BMV according to category of land</t>
  </si>
  <si>
    <t>Value Suggested by Tahasildar</t>
  </si>
  <si>
    <t>Last 2years average valuation (Highest 50%) statistics</t>
  </si>
  <si>
    <t>Value Recommended By SDLVC(Rs.)</t>
  </si>
  <si>
    <t>Percentage Proposed for Enhancement</t>
  </si>
  <si>
    <t>Remarks percentage of increase/ decrease with reason</t>
  </si>
  <si>
    <t>Name of theCity/Town</t>
  </si>
  <si>
    <t>Ward No</t>
  </si>
  <si>
    <t>Name of the Locality/Street</t>
  </si>
  <si>
    <t>Category</t>
  </si>
  <si>
    <t>Name of the Village:</t>
  </si>
  <si>
    <t>Valuation Fixed by DLVC(Rs.)</t>
  </si>
  <si>
    <t>Form No-5</t>
  </si>
  <si>
    <t>Name of the RI Circle:</t>
  </si>
  <si>
    <t>Sale statistics of the land property for Urban area</t>
  </si>
  <si>
    <t>TANGI-CHOUDWAR</t>
  </si>
  <si>
    <t>JAGATPUR</t>
  </si>
  <si>
    <t>CHOUDWAR</t>
  </si>
  <si>
    <t>Residential</t>
  </si>
  <si>
    <t>Commercial</t>
  </si>
  <si>
    <t>Institutional</t>
  </si>
  <si>
    <t>Industrial</t>
  </si>
  <si>
    <t>Others</t>
  </si>
  <si>
    <t>AGRICULTURE LAND</t>
  </si>
  <si>
    <t>ROAD SIDE PLOT</t>
  </si>
  <si>
    <t>NATIONAL HIGHWAY</t>
  </si>
  <si>
    <t>Zone 1: up to 50 meters from Road</t>
  </si>
  <si>
    <t>Zone II: 50 to 200 meters from Road</t>
  </si>
  <si>
    <t>STATE HIGHWAY
AND EXPRESS WAY</t>
  </si>
  <si>
    <t>Interior Plot (Beyond 200 meters from the Road)</t>
  </si>
  <si>
    <t>Irrigated Land</t>
  </si>
  <si>
    <t>Double Crops</t>
  </si>
  <si>
    <t>Single Crop</t>
  </si>
  <si>
    <t>Non Irrigated Land</t>
  </si>
  <si>
    <t>Cropped Area</t>
  </si>
  <si>
    <t>Fallow Area</t>
  </si>
  <si>
    <t>Project Area (Social, Economic or other Development Project but not converted to Non-Agreculture purpose)</t>
  </si>
  <si>
    <t>Social</t>
  </si>
  <si>
    <t>Economic</t>
  </si>
  <si>
    <t>Non Agricultural Land</t>
  </si>
  <si>
    <t>Miscellaneous Land (Plots not defind hitherto)</t>
  </si>
  <si>
    <t>Gokulpur</t>
  </si>
  <si>
    <t>181,259,260,261,264,287,288,289,290,291,292,293,294,295,296,297,298,299,300,301,302,303,304,307,308,309,310,311,312,313,314,315,317,518,519,520,521,522,523,524,525,526,527,528,529,530,531,532,533,534,535,536,537,538,539,540,541,542,543,544,545,546,547,548,549,550,550,551,552,553,554,555,556,557,558,559,561,562,563,564,565,566,567,568,569,570,571,572,573,574,575,576,577,578,579,580,581,582,583,584,585,586,587,588,589,590,591,592,593,595,596,597,598,599,600,601,602,603,604,605,606,607,608,609,610,611,612,613,614,615,616,618,619,620,621,623,631,632,633,634,635,636,638,640,641,642,643,644,646,647,648,649,650,651,652,653,654,655,1199,1201,1247,1248,1253,577/1254,263/1275,537/1277,537/1278,537/1279,539/1290,310/1386,643/1388,623/1394,287/1395,623/1396,622/1397,622/1398,622/1399,530/1400,587/1401, 3,7,9,11,12,13,14,15,16,17,18,20,22,23,25,26,27,28,29,30,31,32,33,34,35,36,37,38,39,40,41,42,44,45,46,47,48,49,51,52,54,56,57,58,61,62,63,64,65,66,67,68,69,70,71,72,73,74,75,76,77,78,79,80,81,82,83,84,88,93,97,100,101,102,106,106,107,108,109,110,112,114,127,135,136,137,138,139,140,182,316,403,462,474,477,479,480,514,515,516,517,625,625,626,1236,1243,80/1256,114/1331,108/1335,41/1339,47/1340,41/1341,83/1383</t>
  </si>
  <si>
    <t>628,183/1246</t>
  </si>
  <si>
    <t>1,4,53,87,91,92,144,183,185,186,187,188,189,190,193,194,195,196,197,221,222,266,267,268,269,274,319,320,322,323,325,326,327,328,329,331,332,335,336,337,339,340,342,343,344,345,346,347,348,349,350,351,352,353,355,356,357,358,359,370,371,372,373,374,378,379,380,384,385,386,387,388,389,390,397,398,399,400,401,402,404,405,406,407,408,409,443,445,447,448,451,453,454,455,456,457,458,459,461,464,465,466,467,468,469,470,471,472,473,475,476,478,481,482,483,486,487,488,489,490,491,492,493,494,495,496,497,498,499,500,501,502,505,506,507,508,509,510,511,512,513,627,629,672,673,674,676,677,887,1223,1224,1225,1226,1227,1231,1232,1233,1234,1235,271/1249,1234/1301,1234/1302,1235/1303,221/1354,502/1365,1223/1390,1225/1391,1226/1392</t>
  </si>
  <si>
    <t>199,200,755</t>
  </si>
  <si>
    <t>85,103,105,111,115,117,119,120,121,122,123,124,128,129,131,132,133,134,141,143,149,150,151,152,153,155,156,157,158,161,162,163,164,165,169,170,173,174,178,179,201,202,203,204,205,206,207,208,209,210,211,212,213,214,215,216,217,218,219,220,223,224,225,226,227,228,229,230,231,232,233,234,262,263,270,271,273,276,279,280,284,286,324,333,334,338,354,361,362,363,364,365,366,367,368,369,375,376,377,381,382,391,392,393,394,395,396,410,411,412,413,414,415,416,417,418,419,420,421,422,423,424,425,426,427,428,429,430,431,432,433,434,435,436,437,438,439,440,441,442,444,446,449,450,452,460,484,485,639,659,660,661,663,664,665,666,667,668,669,670,671,675,678,679,680,681,682,683,684,685,686,687,691,692,693,694,695,697,698,699,700,701,702,703,704,705,706,707,708,709,710,711,712,713,714,715,716,717,718,720,721,722,723,724,725,726,727,728,729,730,731,733,734,735,736,737,738,739,740,741,742,743,744,745,746,750,751,760,761,762,763,764,765,766,767,768,769,770,773,774,775,776,777,778,779,780,781,782,783,784,785,786,787,789,790,791,792,793,794,795,796,797,798,800,801,802,803,804,805,806,807,808,809,810,811,812,813,814,815,816,817,818,819,820,821,822,824,825,826,827,828,829,830,831,832,833,834,835,836,837,838,839,840,845,846,847,848,849,850,851,852,854,855,856,857,858,859,860,861,862,863,864,865,866,867,868,869,870,871,872,873,874,875,876,877,878,879,880,882,883,884,885,886,888,889,891,892,893,894,895,896,901,902,903,904,906,907,909,910,911,912,913,914,915,916,917,918,919,920,921,922,923,924,925,927,928,929,930,931,932,933,934,936,937,938,939,940,941,942,943,944,945,946,947,948,949,950,951,952,953,954,955,956,957,959,960,961,962,963,964,965,966,967,968,969,970,971,972,976,977,978,979,980,981,982,983,984,985,986,987,988,990,992,993,994,996,997,998,1000,1001,1002,1003,1004,1005,1006,1007,1008,1009,1010,1011,1014,1015,1016,1017,1018,1019,1020,1021,1022,1023,1024,1025,1026,1027,1028,1029,1031,1032,1033,1034,1035,1036,1037,1038,1039,1040,1041,1042,1043,1044,1045,1046,1047,1048,1049,1051,1052,1053,1054,1055,1056,1057,1058,1059,1060,1061,1062,1063,1064,1066,1067,1067,1068,1068,1069,1070,1071,1072,1073,1074,1075,1076,1077,1078,1079,1080,1081,1083,1084,1085,1086,1086,1087,1087,1088,1089,1090,1091,1092,1093,1094,1095,1096,1097,1098,1099,1100,1101,1102,1103,1105,1105,1106,1106,1107,1108,1109,1110,1111,1113,1114,1115,1116,1117,1118,1119,1120,1121,1122,1123,1124,1125,1126,1127,1128,1129,1130,1131,1134,1136,1138,1140,1141,1143,1144,1145,1150,1153,1154,1155,1156,1157,1161,1163,1169,1173,1176,1177,1178,1179,1181,1182,1183,1184,1185,1192,1200,1209,1210,1211,1217,1218,1228,1229,1237,1238,1239,265/1245,816/1250,1108/1251,906/1252,1213/1256,805/1259,938/1262,1213/1273,263/1276,1213/1280,1213/1281,1213/1282,1213/1283,1213/1284,1213/1285,1213/1286,1213/1287,1213/1288,1024/1289,281/1291,281/1292,123/1293,123/1294,1218/1295,1218/1296,265/1297,1202/1298,1202/1299,276/1300,138/1304,936/1305,909/1306,868/1307,746/1308,835/1309,761/1309,785/1311,731/1312,1075/1313,835/1313,835/1314,882/1315,134/1315,814/1316,707/1318,1154/1319,268/1324,269/1325,1110/1327,1138/1328,1156/1329,807/1329,809/1330,736/1330,812/1331,830/1332,762/1334,798/1336,954/1337,943/1338,889/1343,891/1344,827/1345,828/1346,778/1346,1107/1347,1108/1348,279/1349,279/1350,212/1351,211/1352,209/1353,218/1355,216/1356,220/1357,162/1358,816/1359,938/1360,901/1361,1163/1362,1161/1363,1098/1364,1100/1366,1102/1367,824/1368,825/1369,143/1370,117/1371,1157/1372,233/1374,1163/1375,828/1376,440/1377,284/1378,284/1379,948/1380,946/1381,1181/1382,931/1385,1037/1387,311/1393,903/1402,587/1403</t>
  </si>
  <si>
    <t>5,6,86,89,95,96,99,159,160,167,171,172,175,257,318,341,360,503,504,645,657,662,754,756,757,823,908,1174,1213,1220,1213/1255,1213/1258,503/1260,503/1261,1213/1373,1213/1389</t>
  </si>
  <si>
    <t>Plot Nos</t>
  </si>
  <si>
    <t>PS No:51</t>
  </si>
  <si>
    <t>NA</t>
  </si>
</sst>
</file>

<file path=xl/styles.xml><?xml version="1.0" encoding="utf-8"?>
<styleSheet xmlns="http://schemas.openxmlformats.org/spreadsheetml/2006/main">
  <numFmts count="2">
    <numFmt numFmtId="164" formatCode="_ * #,##0.00_ ;_ * \-#,##0.00_ ;_ * &quot;-&quot;??_ ;_ @_ "/>
    <numFmt numFmtId="165" formatCode="_ * #,##0_ ;_ * \-#,##0_ ;_ * &quot;-&quot;??_ ;_ @_ 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Arial MT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 applyAlignment="1">
      <alignment horizontal="center"/>
    </xf>
    <xf numFmtId="0" fontId="3" fillId="0" borderId="0" xfId="1" applyFont="1" applyAlignment="1">
      <alignment horizontal="center" vertical="center" wrapText="1"/>
    </xf>
    <xf numFmtId="0" fontId="0" fillId="0" borderId="0" xfId="0" applyAlignment="1">
      <alignment wrapText="1"/>
    </xf>
    <xf numFmtId="165" fontId="0" fillId="0" borderId="1" xfId="2" applyNumberFormat="1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/>
    <xf numFmtId="0" fontId="0" fillId="0" borderId="1" xfId="0" applyFont="1" applyBorder="1"/>
    <xf numFmtId="0" fontId="0" fillId="0" borderId="1" xfId="0" applyFont="1" applyBorder="1" applyAlignment="1">
      <alignment wrapText="1"/>
    </xf>
    <xf numFmtId="165" fontId="1" fillId="0" borderId="1" xfId="2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vertical="center" wrapText="1"/>
    </xf>
    <xf numFmtId="165" fontId="6" fillId="0" borderId="1" xfId="2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65" fontId="0" fillId="0" borderId="1" xfId="2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49" fontId="0" fillId="0" borderId="1" xfId="0" applyNumberFormat="1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5" fontId="1" fillId="0" borderId="1" xfId="2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9" fontId="1" fillId="0" borderId="1" xfId="3" applyFont="1" applyBorder="1" applyAlignment="1">
      <alignment horizontal="center"/>
    </xf>
    <xf numFmtId="9" fontId="1" fillId="0" borderId="1" xfId="3" applyFont="1" applyBorder="1" applyAlignment="1">
      <alignment horizontal="center" vertical="center" wrapText="1"/>
    </xf>
    <xf numFmtId="9" fontId="0" fillId="0" borderId="1" xfId="3" applyFont="1" applyBorder="1" applyAlignment="1">
      <alignment horizontal="center" vertical="center"/>
    </xf>
    <xf numFmtId="9" fontId="0" fillId="0" borderId="0" xfId="3" applyFont="1" applyAlignment="1">
      <alignment horizontal="center"/>
    </xf>
    <xf numFmtId="0" fontId="0" fillId="0" borderId="1" xfId="2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</cellXfs>
  <cellStyles count="4">
    <cellStyle name="Comma" xfId="2" builtinId="3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topLeftCell="A16" zoomScaleNormal="100" workbookViewId="0">
      <selection activeCell="J10" sqref="J10:J25"/>
    </sheetView>
  </sheetViews>
  <sheetFormatPr defaultRowHeight="15"/>
  <cols>
    <col min="1" max="1" width="6.28515625" customWidth="1"/>
    <col min="2" max="3" width="10.7109375" style="3" customWidth="1"/>
    <col min="4" max="4" width="13.7109375" customWidth="1"/>
    <col min="5" max="5" width="40.7109375" bestFit="1" customWidth="1"/>
    <col min="6" max="6" width="16.28515625" style="24" bestFit="1" customWidth="1"/>
    <col min="7" max="7" width="14.140625" style="24" bestFit="1" customWidth="1"/>
    <col min="8" max="8" width="10.140625" style="24" customWidth="1"/>
    <col min="9" max="10" width="8.7109375" style="24" customWidth="1"/>
    <col min="11" max="11" width="8.7109375" style="28" customWidth="1"/>
    <col min="12" max="12" width="8.42578125" style="24" customWidth="1"/>
  </cols>
  <sheetData>
    <row r="1" spans="1:13">
      <c r="A1" s="32" t="s">
        <v>15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3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3">
      <c r="A3" s="32" t="s">
        <v>17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3">
      <c r="A4" s="5" t="s">
        <v>1</v>
      </c>
      <c r="B4" s="6"/>
      <c r="C4" s="6"/>
      <c r="D4" s="5"/>
      <c r="E4" s="5" t="s">
        <v>18</v>
      </c>
      <c r="F4" s="23"/>
      <c r="G4" s="23"/>
      <c r="H4" s="23"/>
      <c r="I4" s="23"/>
      <c r="J4" s="23"/>
      <c r="K4" s="25"/>
      <c r="L4" s="23"/>
    </row>
    <row r="5" spans="1:13">
      <c r="A5" s="5" t="s">
        <v>2</v>
      </c>
      <c r="B5" s="6"/>
      <c r="C5" s="6"/>
      <c r="D5" s="5"/>
      <c r="E5" s="5" t="s">
        <v>19</v>
      </c>
      <c r="F5" s="23"/>
      <c r="G5" s="23"/>
      <c r="H5" s="23"/>
      <c r="I5" s="23"/>
      <c r="J5" s="23"/>
      <c r="K5" s="25"/>
      <c r="L5" s="23"/>
    </row>
    <row r="6" spans="1:13">
      <c r="A6" s="7" t="s">
        <v>16</v>
      </c>
      <c r="B6" s="6"/>
      <c r="C6" s="6"/>
      <c r="D6" s="7"/>
      <c r="E6" s="7" t="s">
        <v>20</v>
      </c>
      <c r="F6" s="32" t="s">
        <v>52</v>
      </c>
      <c r="G6" s="32"/>
      <c r="H6" s="23"/>
      <c r="I6" s="23"/>
      <c r="J6" s="23"/>
      <c r="K6" s="25"/>
      <c r="L6" s="23"/>
    </row>
    <row r="7" spans="1:13">
      <c r="A7" s="5" t="s">
        <v>13</v>
      </c>
      <c r="B7" s="6"/>
      <c r="C7" s="6"/>
      <c r="D7" s="5"/>
      <c r="E7" s="5" t="s">
        <v>44</v>
      </c>
      <c r="F7" s="23"/>
      <c r="G7" s="23"/>
      <c r="H7" s="23"/>
      <c r="I7" s="23"/>
      <c r="J7" s="23"/>
      <c r="K7" s="25"/>
      <c r="L7" s="23"/>
    </row>
    <row r="8" spans="1:13" s="1" customFormat="1" ht="150">
      <c r="A8" s="11" t="s">
        <v>9</v>
      </c>
      <c r="B8" s="11" t="s">
        <v>10</v>
      </c>
      <c r="C8" s="12" t="s">
        <v>11</v>
      </c>
      <c r="D8" s="12" t="s">
        <v>12</v>
      </c>
      <c r="E8" s="11" t="s">
        <v>51</v>
      </c>
      <c r="F8" s="10" t="s">
        <v>3</v>
      </c>
      <c r="G8" s="10" t="s">
        <v>5</v>
      </c>
      <c r="H8" s="13" t="s">
        <v>4</v>
      </c>
      <c r="I8" s="13" t="s">
        <v>6</v>
      </c>
      <c r="J8" s="13" t="s">
        <v>14</v>
      </c>
      <c r="K8" s="26" t="s">
        <v>7</v>
      </c>
      <c r="L8" s="10" t="s">
        <v>8</v>
      </c>
      <c r="M8" s="2"/>
    </row>
    <row r="9" spans="1:13">
      <c r="A9" s="21">
        <v>1</v>
      </c>
      <c r="B9" s="21">
        <v>2</v>
      </c>
      <c r="C9" s="21">
        <v>3</v>
      </c>
      <c r="D9" s="21">
        <v>4</v>
      </c>
      <c r="E9" s="21">
        <v>5</v>
      </c>
      <c r="F9" s="10">
        <v>6</v>
      </c>
      <c r="G9" s="10">
        <v>7</v>
      </c>
      <c r="H9" s="22">
        <v>8</v>
      </c>
      <c r="I9" s="22">
        <v>9</v>
      </c>
      <c r="J9" s="22">
        <v>10</v>
      </c>
      <c r="K9" s="22">
        <v>11</v>
      </c>
      <c r="L9" s="22">
        <v>12</v>
      </c>
    </row>
    <row r="10" spans="1:13" ht="45">
      <c r="A10" s="30"/>
      <c r="B10" s="31" t="s">
        <v>27</v>
      </c>
      <c r="C10" s="31" t="s">
        <v>28</v>
      </c>
      <c r="D10" s="14" t="s">
        <v>29</v>
      </c>
      <c r="E10" s="16"/>
      <c r="F10" s="4">
        <v>0</v>
      </c>
      <c r="G10" s="4">
        <v>0</v>
      </c>
      <c r="H10" s="4"/>
      <c r="I10" s="4"/>
      <c r="J10" s="4"/>
      <c r="K10" s="27"/>
      <c r="L10" s="4"/>
    </row>
    <row r="11" spans="1:13" ht="45">
      <c r="A11" s="30"/>
      <c r="B11" s="31"/>
      <c r="C11" s="31"/>
      <c r="D11" s="14" t="s">
        <v>30</v>
      </c>
      <c r="E11" s="16"/>
      <c r="F11" s="15"/>
      <c r="G11" s="4">
        <v>0</v>
      </c>
      <c r="H11" s="4"/>
      <c r="I11" s="4"/>
      <c r="J11" s="4"/>
      <c r="K11" s="27"/>
      <c r="L11" s="4"/>
    </row>
    <row r="12" spans="1:13" ht="45">
      <c r="A12" s="30"/>
      <c r="B12" s="31"/>
      <c r="C12" s="31" t="s">
        <v>31</v>
      </c>
      <c r="D12" s="17" t="s">
        <v>29</v>
      </c>
      <c r="E12" s="18"/>
      <c r="F12" s="4"/>
      <c r="G12" s="4">
        <v>0</v>
      </c>
      <c r="H12" s="4"/>
      <c r="I12" s="4"/>
      <c r="J12" s="4"/>
      <c r="K12" s="27"/>
      <c r="L12" s="4"/>
    </row>
    <row r="13" spans="1:13" ht="45">
      <c r="A13" s="30"/>
      <c r="B13" s="31"/>
      <c r="C13" s="31"/>
      <c r="D13" s="17" t="s">
        <v>30</v>
      </c>
      <c r="E13" s="18"/>
      <c r="F13" s="4"/>
      <c r="G13" s="4">
        <v>0</v>
      </c>
      <c r="H13" s="4"/>
      <c r="I13" s="4"/>
      <c r="J13" s="4"/>
      <c r="K13" s="27"/>
      <c r="L13" s="4"/>
    </row>
    <row r="14" spans="1:13" ht="375">
      <c r="A14" s="33" t="s">
        <v>26</v>
      </c>
      <c r="B14" s="31" t="s">
        <v>32</v>
      </c>
      <c r="C14" s="31" t="s">
        <v>33</v>
      </c>
      <c r="D14" s="14" t="s">
        <v>34</v>
      </c>
      <c r="E14" s="19" t="s">
        <v>45</v>
      </c>
      <c r="F14" s="4">
        <v>400000</v>
      </c>
      <c r="G14" s="4">
        <v>600000</v>
      </c>
      <c r="H14" s="4">
        <f>+F14*1.35</f>
        <v>540000</v>
      </c>
      <c r="I14" s="4">
        <v>540000</v>
      </c>
      <c r="J14" s="4">
        <v>540000</v>
      </c>
      <c r="K14" s="27">
        <v>0.35</v>
      </c>
      <c r="L14" s="4"/>
    </row>
    <row r="15" spans="1:13">
      <c r="A15" s="33"/>
      <c r="B15" s="31"/>
      <c r="C15" s="31"/>
      <c r="D15" s="20" t="s">
        <v>35</v>
      </c>
      <c r="E15" s="16" t="s">
        <v>46</v>
      </c>
      <c r="F15" s="4">
        <v>400000</v>
      </c>
      <c r="G15" s="4">
        <v>600000</v>
      </c>
      <c r="H15" s="4">
        <f>+F15*1.3</f>
        <v>520000</v>
      </c>
      <c r="I15" s="4">
        <v>520000</v>
      </c>
      <c r="J15" s="4">
        <v>520000</v>
      </c>
      <c r="K15" s="27">
        <v>0.3</v>
      </c>
      <c r="L15" s="4"/>
    </row>
    <row r="16" spans="1:13" ht="255">
      <c r="A16" s="33"/>
      <c r="B16" s="31"/>
      <c r="C16" s="31" t="s">
        <v>36</v>
      </c>
      <c r="D16" s="20" t="s">
        <v>37</v>
      </c>
      <c r="E16" s="19" t="s">
        <v>47</v>
      </c>
      <c r="F16" s="4">
        <v>300000</v>
      </c>
      <c r="G16" s="4">
        <v>450000</v>
      </c>
      <c r="H16" s="4">
        <f>+F16*1.4</f>
        <v>420000</v>
      </c>
      <c r="I16" s="4">
        <v>420000</v>
      </c>
      <c r="J16" s="4">
        <v>420000</v>
      </c>
      <c r="K16" s="27">
        <v>0.4</v>
      </c>
      <c r="L16" s="4"/>
    </row>
    <row r="17" spans="1:12">
      <c r="A17" s="33"/>
      <c r="B17" s="31"/>
      <c r="C17" s="31"/>
      <c r="D17" s="20" t="s">
        <v>38</v>
      </c>
      <c r="E17" s="16" t="s">
        <v>48</v>
      </c>
      <c r="F17" s="4">
        <v>300000</v>
      </c>
      <c r="G17" s="4">
        <v>450000</v>
      </c>
      <c r="H17" s="4">
        <f>+F17*1.4</f>
        <v>420000</v>
      </c>
      <c r="I17" s="4">
        <v>420000</v>
      </c>
      <c r="J17" s="4">
        <v>420000</v>
      </c>
      <c r="K17" s="27">
        <v>0.4</v>
      </c>
      <c r="L17" s="4"/>
    </row>
    <row r="18" spans="1:12">
      <c r="A18" s="30"/>
      <c r="B18" s="31" t="s">
        <v>39</v>
      </c>
      <c r="C18" s="14" t="s">
        <v>40</v>
      </c>
      <c r="D18" s="8"/>
      <c r="E18" s="18"/>
      <c r="F18" s="4"/>
      <c r="G18" s="4">
        <v>0</v>
      </c>
      <c r="H18" s="4"/>
      <c r="I18" s="4"/>
      <c r="J18" s="4"/>
      <c r="K18" s="27"/>
      <c r="L18" s="4"/>
    </row>
    <row r="19" spans="1:12">
      <c r="A19" s="30"/>
      <c r="B19" s="31"/>
      <c r="C19" s="14" t="s">
        <v>41</v>
      </c>
      <c r="D19" s="8"/>
      <c r="E19" s="18"/>
      <c r="F19" s="4"/>
      <c r="G19" s="4">
        <v>0</v>
      </c>
      <c r="H19" s="4"/>
      <c r="I19" s="4"/>
      <c r="J19" s="4"/>
      <c r="K19" s="27"/>
      <c r="L19" s="4"/>
    </row>
    <row r="20" spans="1:12">
      <c r="A20" s="30"/>
      <c r="B20" s="31"/>
      <c r="C20" s="14" t="s">
        <v>25</v>
      </c>
      <c r="D20" s="8"/>
      <c r="E20" s="18"/>
      <c r="F20" s="4"/>
      <c r="G20" s="4">
        <v>0</v>
      </c>
      <c r="H20" s="4"/>
      <c r="I20" s="4"/>
      <c r="J20" s="4"/>
      <c r="K20" s="27"/>
      <c r="L20" s="4"/>
    </row>
    <row r="21" spans="1:12" ht="375">
      <c r="A21" s="31" t="s">
        <v>42</v>
      </c>
      <c r="B21" s="14" t="s">
        <v>21</v>
      </c>
      <c r="C21" s="9"/>
      <c r="D21" s="8"/>
      <c r="E21" s="19" t="s">
        <v>49</v>
      </c>
      <c r="F21" s="4">
        <v>800000</v>
      </c>
      <c r="G21" s="4">
        <v>1200000</v>
      </c>
      <c r="H21" s="4">
        <f>+F21*1.4</f>
        <v>1120000</v>
      </c>
      <c r="I21" s="29">
        <v>1120000</v>
      </c>
      <c r="J21" s="29">
        <v>1120000</v>
      </c>
      <c r="K21" s="27">
        <v>0.4</v>
      </c>
      <c r="L21" s="4"/>
    </row>
    <row r="22" spans="1:12" ht="30">
      <c r="A22" s="31"/>
      <c r="B22" s="14" t="s">
        <v>22</v>
      </c>
      <c r="C22" s="9"/>
      <c r="D22" s="8"/>
      <c r="E22" s="18"/>
      <c r="F22" s="4"/>
      <c r="G22" s="4">
        <v>0</v>
      </c>
      <c r="H22" s="4"/>
      <c r="I22" s="4"/>
      <c r="J22" s="4"/>
      <c r="K22" s="27"/>
      <c r="L22" s="4"/>
    </row>
    <row r="23" spans="1:12" ht="30">
      <c r="A23" s="31"/>
      <c r="B23" s="14" t="s">
        <v>23</v>
      </c>
      <c r="C23" s="9"/>
      <c r="D23" s="8"/>
      <c r="E23" s="18"/>
      <c r="F23" s="4"/>
      <c r="G23" s="4">
        <v>0</v>
      </c>
      <c r="H23" s="4"/>
      <c r="I23" s="4"/>
      <c r="J23" s="4"/>
      <c r="K23" s="27"/>
      <c r="L23" s="4"/>
    </row>
    <row r="24" spans="1:12">
      <c r="A24" s="31"/>
      <c r="B24" s="14" t="s">
        <v>24</v>
      </c>
      <c r="C24" s="9"/>
      <c r="D24" s="8"/>
      <c r="E24" s="18"/>
      <c r="F24" s="4"/>
      <c r="G24" s="4">
        <v>0</v>
      </c>
      <c r="H24" s="4"/>
      <c r="I24" s="4"/>
      <c r="J24" s="4"/>
      <c r="K24" s="27"/>
      <c r="L24" s="4"/>
    </row>
    <row r="25" spans="1:12" ht="150">
      <c r="A25" s="14" t="s">
        <v>43</v>
      </c>
      <c r="B25" s="9"/>
      <c r="C25" s="9"/>
      <c r="D25" s="8"/>
      <c r="E25" s="16" t="s">
        <v>50</v>
      </c>
      <c r="F25" s="4" t="s">
        <v>53</v>
      </c>
      <c r="G25" s="4" t="s">
        <v>53</v>
      </c>
      <c r="H25" s="4"/>
      <c r="I25" s="4"/>
      <c r="J25" s="4"/>
      <c r="K25" s="27"/>
      <c r="L25" s="4"/>
    </row>
  </sheetData>
  <mergeCells count="15">
    <mergeCell ref="A18:A20"/>
    <mergeCell ref="B18:B20"/>
    <mergeCell ref="A21:A24"/>
    <mergeCell ref="A1:L1"/>
    <mergeCell ref="A2:L2"/>
    <mergeCell ref="A3:L3"/>
    <mergeCell ref="F6:G6"/>
    <mergeCell ref="C10:C11"/>
    <mergeCell ref="C12:C13"/>
    <mergeCell ref="C14:C15"/>
    <mergeCell ref="C16:C17"/>
    <mergeCell ref="A10:A13"/>
    <mergeCell ref="B10:B13"/>
    <mergeCell ref="A14:A17"/>
    <mergeCell ref="B14:B17"/>
  </mergeCells>
  <printOptions horizontalCentered="1"/>
  <pageMargins left="0.23622047244094491" right="0.23622047244094491" top="0.35433070866141736" bottom="0.15748031496062992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Gokulpur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 JENA</dc:creator>
  <cp:lastModifiedBy>Igradministrator</cp:lastModifiedBy>
  <cp:lastPrinted>2026-01-29T10:48:32Z</cp:lastPrinted>
  <dcterms:created xsi:type="dcterms:W3CDTF">2015-06-05T18:17:20Z</dcterms:created>
  <dcterms:modified xsi:type="dcterms:W3CDTF">2026-03-02T08:03:29Z</dcterms:modified>
</cp:coreProperties>
</file>